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96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<sst xmlns="http://schemas.openxmlformats.org/spreadsheetml/2006/main" count="10" uniqueCount="10">
  <si>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Ohm</t>
  </si>
  <si>
    <t>Wert</t>
  </si>
  <si>
    <t>Toleranz</t>
  </si>
  <si>
    <t>%</t>
  </si>
  <si>
    <t>Ring 1</t>
  </si>
  <si>
    <t>Ring 2</t>
  </si>
  <si>
    <t>Ring 3</t>
  </si>
  <si>
    <t>Ring 4</t>
  </si>
  <si>
    <t>Für Widerstände von 10 Ohm bis 99 M Ohm</t>
  </si>
  <si>
    <t>ERMITTLUNG DES OHMSCHEN WIDERSTANDES AUF GRUND DES FARBCODES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</si>
</sst>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sz val="9"/>
      <name val="Arial"/>
      <family val="0"/>
    </font>
    <font>
      <sz val="10"/>
      <name val="Arial Black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5" fillId="2" borderId="6" xfId="0" applyFont="1" applyFill="1" applyBorder="1" applyAlignment="1" applyProtection="1">
      <alignment/>
      <protection hidden="1"/>
    </xf>
    <xf numFmtId="0" fontId="5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2" xfId="0" applyNumberFormat="1" applyBorder="1" applyAlignment="1" applyProtection="1">
      <alignment/>
      <protection hidden="1"/>
    </xf>
    <xf numFmtId="0" fontId="6" fillId="0" borderId="3" xfId="0" applyNumberFormat="1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6" fillId="0" borderId="5" xfId="0" applyNumberFormat="1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1" borderId="0" xfId="0" applyFill="1" applyBorder="1" applyAlignment="1" applyProtection="1">
      <alignment/>
      <protection hidden="1"/>
    </xf>
    <xf numFmtId="0" fontId="0" fillId="12" borderId="0" xfId="0" applyFill="1" applyBorder="1" applyAlignment="1" applyProtection="1">
      <alignment/>
      <protection hidden="1"/>
    </xf>
    <xf numFmtId="0" fontId="0" fillId="13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hidden="1"/>
    </xf>
    <xf numFmtId="0" fontId="6" fillId="0" borderId="11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3" borderId="13" xfId="0" applyNumberFormat="1" applyFill="1" applyBorder="1" applyAlignment="1" applyProtection="1">
      <alignment/>
      <protection hidden="1" locked="0"/>
    </xf>
    <xf numFmtId="0" fontId="0" fillId="3" borderId="13" xfId="0" applyFill="1" applyBorder="1" applyAlignment="1" applyProtection="1">
      <alignment/>
      <protection hidden="1" locked="0"/>
    </xf>
    <xf numFmtId="0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1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48"/>
  <sheetViews>
    <sheetView showGridLines="0" tabSelected="1" workbookViewId="0" topLeftCell="A1">
      <selection activeCell="G13" sqref="G13"/>
    </sheetView>
  </sheetViews>
  <sheetFormatPr defaultColWidth="11.421875" defaultRowHeight="12.75"/>
  <cols>
    <col min="1" max="1" width="1.8515625" style="0" customWidth="1"/>
    <col min="2" max="2" width="4.421875" style="0" customWidth="1"/>
    <col min="3" max="3" width="2.28125" style="0" customWidth="1"/>
    <col min="4" max="4" width="2.421875" style="0" customWidth="1"/>
    <col min="5" max="5" width="9.140625" style="0" customWidth="1"/>
    <col min="6" max="6" width="16.8515625" style="0" customWidth="1"/>
    <col min="7" max="7" width="5.8515625" style="0" customWidth="1"/>
    <col min="8" max="8" width="2.140625" style="0" customWidth="1"/>
    <col min="9" max="9" width="2.7109375" style="2" customWidth="1"/>
    <col min="10" max="10" width="0.9921875" style="0" customWidth="1"/>
    <col min="11" max="11" width="7.00390625" style="0" customWidth="1"/>
    <col min="12" max="12" width="1.7109375" style="3" customWidth="1"/>
    <col min="13" max="13" width="7.28125" style="4" customWidth="1"/>
    <col min="14" max="14" width="1.28515625" style="0" customWidth="1"/>
    <col min="15" max="15" width="2.7109375" style="0" customWidth="1"/>
    <col min="16" max="16" width="1.57421875" style="0" customWidth="1"/>
    <col min="17" max="17" width="7.00390625" style="0" customWidth="1"/>
    <col min="18" max="18" width="1.7109375" style="5" customWidth="1"/>
    <col min="19" max="19" width="7.421875" style="5" customWidth="1"/>
    <col min="20" max="20" width="1.57421875" style="0" customWidth="1"/>
    <col min="21" max="21" width="2.7109375" style="0" customWidth="1"/>
    <col min="22" max="22" width="1.8515625" style="0" customWidth="1"/>
    <col min="23" max="23" width="7.28125" style="0" customWidth="1"/>
    <col min="24" max="24" width="2.140625" style="4" customWidth="1"/>
    <col min="25" max="25" width="7.140625" style="4" customWidth="1"/>
    <col min="26" max="26" width="1.28515625" style="0" customWidth="1"/>
    <col min="27" max="27" width="2.28125" style="0" customWidth="1"/>
    <col min="28" max="28" width="1.421875" style="0" customWidth="1"/>
    <col min="29" max="29" width="6.28125" style="0" customWidth="1"/>
    <col min="30" max="30" width="1.7109375" style="0" customWidth="1"/>
    <col min="31" max="31" width="3.140625" style="0" customWidth="1"/>
  </cols>
  <sheetData>
    <row r="1" ht="8.25" customHeight="1" thickBot="1"/>
    <row r="2" spans="2:32" ht="12.75">
      <c r="B2" s="6"/>
      <c r="C2" s="7"/>
      <c r="D2" s="7"/>
      <c r="E2" s="7"/>
      <c r="F2" s="7"/>
      <c r="G2" s="7"/>
      <c r="H2" s="7"/>
      <c r="I2" s="11"/>
      <c r="J2" s="7"/>
      <c r="K2" s="7"/>
      <c r="L2" s="57"/>
      <c r="M2" s="58"/>
      <c r="N2" s="7"/>
      <c r="O2" s="7"/>
      <c r="P2" s="7"/>
      <c r="Q2" s="7"/>
      <c r="R2" s="59"/>
      <c r="S2" s="59"/>
      <c r="T2" s="7"/>
      <c r="U2" s="7"/>
      <c r="V2" s="7"/>
      <c r="W2" s="7"/>
      <c r="X2" s="58"/>
      <c r="Y2" s="58"/>
      <c r="Z2" s="7"/>
      <c r="AA2" s="7"/>
      <c r="AB2" s="7"/>
      <c r="AC2" s="7"/>
      <c r="AD2" s="7"/>
      <c r="AE2" s="7"/>
      <c r="AF2" s="8"/>
    </row>
    <row r="3" spans="2:32" ht="12.75">
      <c r="B3" s="9"/>
      <c r="C3" s="1"/>
      <c r="D3" s="1"/>
      <c r="E3" s="1"/>
      <c r="F3" s="1"/>
      <c r="G3" s="1"/>
      <c r="H3" s="1"/>
      <c r="I3" s="12"/>
      <c r="J3" s="1"/>
      <c r="K3" s="1"/>
      <c r="L3" s="60"/>
      <c r="M3" s="61"/>
      <c r="N3" s="1"/>
      <c r="O3" s="1"/>
      <c r="P3" s="1"/>
      <c r="Q3" s="1"/>
      <c r="R3" s="62"/>
      <c r="S3" s="62"/>
      <c r="T3" s="1"/>
      <c r="U3" s="1"/>
      <c r="V3" s="1"/>
      <c r="W3" s="1"/>
      <c r="X3" s="61"/>
      <c r="Y3" s="61"/>
      <c r="Z3" s="1"/>
      <c r="AA3" s="1"/>
      <c r="AB3" s="1"/>
      <c r="AC3" s="1"/>
      <c r="AD3" s="1"/>
      <c r="AE3" s="1"/>
      <c r="AF3" s="10"/>
    </row>
    <row r="4" spans="2:32" ht="15">
      <c r="B4" s="9"/>
      <c r="C4" s="63" t="s">
        <v>9</v>
      </c>
      <c r="D4" s="1"/>
      <c r="E4" s="1"/>
      <c r="F4" s="1"/>
      <c r="G4" s="1"/>
      <c r="H4" s="1"/>
      <c r="I4" s="12"/>
      <c r="J4" s="1"/>
      <c r="K4" s="1"/>
      <c r="L4" s="60"/>
      <c r="M4" s="61"/>
      <c r="N4" s="1"/>
      <c r="O4" s="1"/>
      <c r="P4" s="1"/>
      <c r="Q4" s="1"/>
      <c r="R4" s="62"/>
      <c r="S4" s="62"/>
      <c r="T4" s="1"/>
      <c r="U4" s="1"/>
      <c r="V4" s="1"/>
      <c r="W4" s="1"/>
      <c r="X4" s="61"/>
      <c r="Y4" s="61"/>
      <c r="Z4" s="1"/>
      <c r="AA4" s="1"/>
      <c r="AB4" s="1"/>
      <c r="AC4" s="1"/>
      <c r="AD4" s="1"/>
      <c r="AE4" s="1"/>
      <c r="AF4" s="10"/>
    </row>
    <row r="5" spans="2:32" ht="12.75">
      <c r="B5" s="24"/>
      <c r="C5" s="25"/>
      <c r="D5" s="25"/>
      <c r="E5" s="25"/>
      <c r="F5" s="25"/>
      <c r="G5" s="25"/>
      <c r="H5" s="25"/>
      <c r="I5" s="39"/>
      <c r="J5" s="25"/>
      <c r="K5" s="25"/>
      <c r="L5" s="64"/>
      <c r="M5" s="65"/>
      <c r="N5" s="25"/>
      <c r="O5" s="25"/>
      <c r="P5" s="25"/>
      <c r="Q5" s="25"/>
      <c r="R5" s="66"/>
      <c r="S5" s="66"/>
      <c r="T5" s="25"/>
      <c r="U5" s="25"/>
      <c r="V5" s="25"/>
      <c r="W5" s="25"/>
      <c r="X5" s="65"/>
      <c r="Y5" s="65"/>
      <c r="Z5" s="25"/>
      <c r="AA5" s="25"/>
      <c r="AB5" s="25"/>
      <c r="AC5" s="25"/>
      <c r="AD5" s="25"/>
      <c r="AE5" s="25"/>
      <c r="AF5" s="26"/>
    </row>
    <row r="6" spans="2:32" ht="12.75">
      <c r="B6" s="24"/>
      <c r="C6" s="25"/>
      <c r="D6" s="25"/>
      <c r="E6" s="25"/>
      <c r="F6" s="25"/>
      <c r="G6" s="25"/>
      <c r="H6" s="25"/>
      <c r="I6" s="39"/>
      <c r="J6" s="25"/>
      <c r="K6" s="25"/>
      <c r="L6" s="64"/>
      <c r="M6" s="65"/>
      <c r="N6" s="25"/>
      <c r="O6" s="25"/>
      <c r="P6" s="25"/>
      <c r="Q6" s="25"/>
      <c r="R6" s="66"/>
      <c r="S6" s="66"/>
      <c r="T6" s="25"/>
      <c r="U6" s="25"/>
      <c r="V6" s="25"/>
      <c r="W6" s="25"/>
      <c r="X6" s="65"/>
      <c r="Y6" s="65"/>
      <c r="Z6" s="25"/>
      <c r="AA6" s="25"/>
      <c r="AB6" s="25"/>
      <c r="AC6" s="25"/>
      <c r="AD6" s="25"/>
      <c r="AE6" s="25"/>
      <c r="AF6" s="26"/>
    </row>
    <row r="7" spans="2:32" ht="12.75">
      <c r="B7" s="24"/>
      <c r="C7" s="25"/>
      <c r="D7" s="25"/>
      <c r="E7" s="25"/>
      <c r="F7" s="25"/>
      <c r="G7" s="25"/>
      <c r="H7" s="25"/>
      <c r="I7" s="39"/>
      <c r="J7" s="25"/>
      <c r="K7" s="25"/>
      <c r="L7" s="64"/>
      <c r="M7" s="65"/>
      <c r="N7" s="25"/>
      <c r="O7" s="25"/>
      <c r="P7" s="25"/>
      <c r="Q7" s="25"/>
      <c r="R7" s="66"/>
      <c r="S7" s="66"/>
      <c r="T7" s="25"/>
      <c r="U7" s="25"/>
      <c r="V7" s="25"/>
      <c r="W7" s="25"/>
      <c r="X7" s="65"/>
      <c r="Y7" s="65"/>
      <c r="Z7" s="25"/>
      <c r="AA7" s="25"/>
      <c r="AB7" s="25"/>
      <c r="AC7" s="25"/>
      <c r="AD7" s="25"/>
      <c r="AE7" s="25"/>
      <c r="AF7" s="26"/>
    </row>
    <row r="8" spans="2:32" ht="12.75">
      <c r="B8" s="24"/>
      <c r="C8" s="25"/>
      <c r="D8" s="25"/>
      <c r="E8" s="25"/>
      <c r="F8" s="25"/>
      <c r="G8" s="25"/>
      <c r="H8" s="25"/>
      <c r="I8" s="39"/>
      <c r="J8" s="25"/>
      <c r="K8" s="25"/>
      <c r="L8" s="64"/>
      <c r="M8" s="65"/>
      <c r="N8" s="25"/>
      <c r="O8" s="25"/>
      <c r="P8" s="25"/>
      <c r="Q8" s="25"/>
      <c r="R8" s="66"/>
      <c r="S8" s="66"/>
      <c r="T8" s="25"/>
      <c r="U8" s="25"/>
      <c r="V8" s="25"/>
      <c r="W8" s="25"/>
      <c r="X8" s="65"/>
      <c r="Y8" s="65"/>
      <c r="Z8" s="25"/>
      <c r="AA8" s="25"/>
      <c r="AB8" s="25"/>
      <c r="AC8" s="25"/>
      <c r="AD8" s="25"/>
      <c r="AE8" s="25"/>
      <c r="AF8" s="26"/>
    </row>
    <row r="9" spans="2:32" ht="12.75">
      <c r="B9" s="24"/>
      <c r="C9" s="25"/>
      <c r="D9" s="25"/>
      <c r="E9" s="25"/>
      <c r="F9" s="25"/>
      <c r="G9" s="25"/>
      <c r="H9" s="25"/>
      <c r="I9" s="39"/>
      <c r="J9" s="25"/>
      <c r="K9" s="25"/>
      <c r="L9" s="64"/>
      <c r="M9" s="65"/>
      <c r="N9" s="25"/>
      <c r="O9" s="25"/>
      <c r="P9" s="25"/>
      <c r="Q9" s="25"/>
      <c r="R9" s="66"/>
      <c r="S9" s="66"/>
      <c r="T9" s="25"/>
      <c r="U9" s="25"/>
      <c r="V9" s="25"/>
      <c r="W9" s="25"/>
      <c r="X9" s="65"/>
      <c r="Y9" s="65"/>
      <c r="Z9" s="25"/>
      <c r="AA9" s="25"/>
      <c r="AB9" s="25"/>
      <c r="AC9" s="25"/>
      <c r="AD9" s="25"/>
      <c r="AE9" s="25"/>
      <c r="AF9" s="26"/>
    </row>
    <row r="10" spans="2:32" ht="12.75">
      <c r="B10" s="24"/>
      <c r="C10" s="25"/>
      <c r="D10" s="25"/>
      <c r="E10" s="25"/>
      <c r="F10" s="25"/>
      <c r="G10" s="25"/>
      <c r="H10" s="25"/>
      <c r="I10" s="39"/>
      <c r="J10" s="25"/>
      <c r="K10" s="25"/>
      <c r="L10" s="64"/>
      <c r="M10" s="65"/>
      <c r="N10" s="25"/>
      <c r="O10" s="25"/>
      <c r="P10" s="25"/>
      <c r="Q10" s="25"/>
      <c r="R10" s="66"/>
      <c r="S10" s="66"/>
      <c r="T10" s="25"/>
      <c r="U10" s="25"/>
      <c r="V10" s="25"/>
      <c r="W10" s="25"/>
      <c r="X10" s="65"/>
      <c r="Y10" s="65"/>
      <c r="Z10" s="25"/>
      <c r="AA10" s="25"/>
      <c r="AB10" s="25"/>
      <c r="AC10" s="25"/>
      <c r="AD10" s="25"/>
      <c r="AE10" s="25"/>
      <c r="AF10" s="26"/>
    </row>
    <row r="11" spans="2:32" ht="12.75">
      <c r="B11" s="24"/>
      <c r="C11" s="25"/>
      <c r="D11" s="25"/>
      <c r="E11" s="25"/>
      <c r="F11" s="25"/>
      <c r="G11" s="25"/>
      <c r="H11" s="25"/>
      <c r="I11" s="39"/>
      <c r="J11" s="25"/>
      <c r="K11" s="25"/>
      <c r="L11" s="64"/>
      <c r="M11" s="65"/>
      <c r="N11" s="25"/>
      <c r="O11" s="25"/>
      <c r="P11" s="25"/>
      <c r="Q11" s="25"/>
      <c r="R11" s="66"/>
      <c r="S11" s="66"/>
      <c r="T11" s="25"/>
      <c r="U11" s="25"/>
      <c r="V11" s="25"/>
      <c r="W11" s="25"/>
      <c r="X11" s="65"/>
      <c r="Y11" s="65"/>
      <c r="Z11" s="25"/>
      <c r="AA11" s="25"/>
      <c r="AB11" s="25"/>
      <c r="AC11" s="25"/>
      <c r="AD11" s="25"/>
      <c r="AE11" s="25"/>
      <c r="AF11" s="26"/>
    </row>
    <row r="12" spans="2:32" ht="12.75">
      <c r="B12" s="24"/>
      <c r="C12" s="67" t="s">
        <v>8</v>
      </c>
      <c r="D12" s="25"/>
      <c r="E12" s="25"/>
      <c r="F12" s="25"/>
      <c r="G12" s="25"/>
      <c r="H12" s="25"/>
      <c r="I12" s="39"/>
      <c r="J12" s="25"/>
      <c r="K12" s="25"/>
      <c r="L12" s="64"/>
      <c r="M12" s="65"/>
      <c r="N12" s="25"/>
      <c r="O12" s="25"/>
      <c r="P12" s="25"/>
      <c r="Q12" s="25"/>
      <c r="R12" s="66"/>
      <c r="S12" s="66"/>
      <c r="T12" s="25"/>
      <c r="U12" s="25"/>
      <c r="V12" s="25"/>
      <c r="W12" s="25"/>
      <c r="X12" s="65"/>
      <c r="Y12" s="65"/>
      <c r="Z12" s="25"/>
      <c r="AA12" s="25"/>
      <c r="AB12" s="25"/>
      <c r="AC12" s="25"/>
      <c r="AD12" s="25"/>
      <c r="AE12" s="25"/>
      <c r="AF12" s="26"/>
    </row>
    <row r="13" spans="2:32" ht="13.5" thickBot="1">
      <c r="B13" s="24"/>
      <c r="C13" s="25"/>
      <c r="D13" s="25"/>
      <c r="E13" s="25"/>
      <c r="F13" s="25"/>
      <c r="G13" s="25"/>
      <c r="H13" s="25"/>
      <c r="I13" s="39"/>
      <c r="J13" s="25"/>
      <c r="K13" s="25"/>
      <c r="L13" s="64"/>
      <c r="M13" s="65"/>
      <c r="N13" s="25"/>
      <c r="O13" s="25"/>
      <c r="P13" s="25"/>
      <c r="Q13" s="25"/>
      <c r="R13" s="66"/>
      <c r="S13" s="66"/>
      <c r="T13" s="25"/>
      <c r="U13" s="25"/>
      <c r="V13" s="25"/>
      <c r="W13" s="25"/>
      <c r="X13" s="65"/>
      <c r="Y13" s="65"/>
      <c r="Z13" s="25"/>
      <c r="AA13" s="25"/>
      <c r="AB13" s="25"/>
      <c r="AC13" s="25"/>
      <c r="AD13" s="25"/>
      <c r="AE13" s="25"/>
      <c r="AF13" s="26"/>
    </row>
    <row r="14" spans="2:32" ht="13.5" thickBot="1">
      <c r="B14" s="24"/>
      <c r="C14" s="18"/>
      <c r="D14" s="19"/>
      <c r="E14" s="19" t="s">
        <v>1</v>
      </c>
      <c r="F14" s="20"/>
      <c r="G14" s="25"/>
      <c r="H14" s="25"/>
      <c r="I14" s="39"/>
      <c r="J14" s="25"/>
      <c r="K14" s="25"/>
      <c r="L14" s="64"/>
      <c r="M14" s="65"/>
      <c r="N14" s="25"/>
      <c r="O14" s="25"/>
      <c r="P14" s="25"/>
      <c r="Q14" s="25"/>
      <c r="R14" s="66"/>
      <c r="S14" s="66"/>
      <c r="T14" s="25"/>
      <c r="U14" s="25"/>
      <c r="V14" s="25"/>
      <c r="W14" s="25"/>
      <c r="X14" s="65"/>
      <c r="Y14" s="65"/>
      <c r="Z14" s="25"/>
      <c r="AA14" s="25"/>
      <c r="AB14" s="25"/>
      <c r="AC14" s="25"/>
      <c r="AD14" s="25"/>
      <c r="AE14" s="25"/>
      <c r="AF14" s="26"/>
    </row>
    <row r="15" spans="2:32" ht="16.5" thickBot="1">
      <c r="B15" s="24"/>
      <c r="C15" s="21">
        <f>IF(M38&gt;1,"X",L38)</f>
        <v>2</v>
      </c>
      <c r="D15" s="22">
        <f>IF(S38&gt;1,"x",R38)</f>
        <v>2</v>
      </c>
      <c r="E15" s="22" t="str">
        <f>IF(G45&lt;1,F37,"x")</f>
        <v>00</v>
      </c>
      <c r="F15" s="23" t="s">
        <v>0</v>
      </c>
      <c r="G15" s="25"/>
      <c r="H15" s="25"/>
      <c r="I15" s="39"/>
      <c r="J15" s="25"/>
      <c r="K15" s="25"/>
      <c r="L15" s="64"/>
      <c r="M15" s="65"/>
      <c r="N15" s="25"/>
      <c r="O15" s="25"/>
      <c r="P15" s="25"/>
      <c r="Q15" s="25"/>
      <c r="R15" s="66"/>
      <c r="S15" s="66"/>
      <c r="T15" s="25"/>
      <c r="U15" s="25"/>
      <c r="V15" s="25"/>
      <c r="W15" s="25"/>
      <c r="X15" s="65"/>
      <c r="Y15" s="65"/>
      <c r="Z15" s="25"/>
      <c r="AA15" s="25"/>
      <c r="AB15" s="25"/>
      <c r="AC15" s="25"/>
      <c r="AD15" s="25"/>
      <c r="AE15" s="25"/>
      <c r="AF15" s="26"/>
    </row>
    <row r="16" spans="2:32" ht="12.75">
      <c r="B16" s="24"/>
      <c r="C16" s="24" t="str">
        <f>IF(G45&lt;1,"Ergebnis o.k.","Falsche Eingabe (eine 1 pro Spalte)")</f>
        <v>Ergebnis o.k.</v>
      </c>
      <c r="D16" s="25"/>
      <c r="E16" s="25"/>
      <c r="F16" s="26"/>
      <c r="G16" s="25"/>
      <c r="H16" s="73" t="s">
        <v>4</v>
      </c>
      <c r="I16" s="73"/>
      <c r="J16" s="73"/>
      <c r="K16" s="73"/>
      <c r="L16" s="73"/>
      <c r="M16" s="65"/>
      <c r="N16" s="73" t="s">
        <v>5</v>
      </c>
      <c r="O16" s="73"/>
      <c r="P16" s="73"/>
      <c r="Q16" s="73"/>
      <c r="R16" s="73"/>
      <c r="S16" s="65"/>
      <c r="T16" s="73" t="s">
        <v>6</v>
      </c>
      <c r="U16" s="73"/>
      <c r="V16" s="73"/>
      <c r="W16" s="73"/>
      <c r="X16" s="73"/>
      <c r="Y16" s="65"/>
      <c r="Z16" s="73" t="s">
        <v>7</v>
      </c>
      <c r="AA16" s="73"/>
      <c r="AB16" s="73"/>
      <c r="AC16" s="73"/>
      <c r="AD16" s="73"/>
      <c r="AE16" s="65"/>
      <c r="AF16" s="26"/>
    </row>
    <row r="17" spans="2:32" ht="13.5" thickBot="1">
      <c r="B17" s="24"/>
      <c r="C17" s="24"/>
      <c r="D17" s="25"/>
      <c r="E17" s="25"/>
      <c r="F17" s="26"/>
      <c r="G17" s="25"/>
      <c r="H17" s="25"/>
      <c r="I17" s="39"/>
      <c r="J17" s="25"/>
      <c r="K17" s="25"/>
      <c r="L17" s="64"/>
      <c r="M17" s="65"/>
      <c r="N17" s="25"/>
      <c r="O17" s="25"/>
      <c r="P17" s="25"/>
      <c r="Q17" s="25"/>
      <c r="R17" s="65"/>
      <c r="S17" s="65"/>
      <c r="T17" s="25"/>
      <c r="U17" s="25"/>
      <c r="V17" s="25"/>
      <c r="W17" s="25"/>
      <c r="X17" s="65"/>
      <c r="Y17" s="65"/>
      <c r="Z17" s="25"/>
      <c r="AA17" s="25"/>
      <c r="AB17" s="25"/>
      <c r="AC17" s="25"/>
      <c r="AD17" s="65"/>
      <c r="AE17" s="65"/>
      <c r="AF17" s="44"/>
    </row>
    <row r="18" spans="2:32" ht="13.5" thickBot="1">
      <c r="B18" s="24"/>
      <c r="C18" s="24"/>
      <c r="D18" s="25"/>
      <c r="E18" s="25" t="s">
        <v>2</v>
      </c>
      <c r="F18" s="26"/>
      <c r="G18" s="25"/>
      <c r="H18" s="18"/>
      <c r="I18" s="27"/>
      <c r="J18" s="19"/>
      <c r="K18" s="19"/>
      <c r="L18" s="28"/>
      <c r="M18" s="65"/>
      <c r="N18" s="18"/>
      <c r="O18" s="19"/>
      <c r="P18" s="19"/>
      <c r="Q18" s="19"/>
      <c r="R18" s="29"/>
      <c r="S18" s="65"/>
      <c r="T18" s="30"/>
      <c r="U18" s="19"/>
      <c r="V18" s="19"/>
      <c r="W18" s="19"/>
      <c r="X18" s="29"/>
      <c r="Y18" s="65"/>
      <c r="Z18" s="18"/>
      <c r="AA18" s="19"/>
      <c r="AB18" s="19"/>
      <c r="AC18" s="19"/>
      <c r="AD18" s="29"/>
      <c r="AE18" s="65"/>
      <c r="AF18" s="44"/>
    </row>
    <row r="19" spans="2:32" ht="13.5" thickBot="1">
      <c r="B19" s="24"/>
      <c r="C19" s="31"/>
      <c r="D19" s="32"/>
      <c r="E19" s="33">
        <f>IF(AE38=1,AD38,"X")</f>
        <v>5</v>
      </c>
      <c r="F19" s="23" t="s">
        <v>3</v>
      </c>
      <c r="G19" s="25"/>
      <c r="H19" s="24"/>
      <c r="I19" s="55"/>
      <c r="J19" s="34"/>
      <c r="K19" s="35"/>
      <c r="L19" s="36">
        <f>IF(I19=1,0,"")</f>
      </c>
      <c r="M19" s="65">
        <f>I19</f>
        <v>0</v>
      </c>
      <c r="N19" s="24"/>
      <c r="O19" s="56"/>
      <c r="P19" s="25"/>
      <c r="Q19" s="35"/>
      <c r="R19" s="36">
        <f>IF(O19=1,0,"")</f>
      </c>
      <c r="S19" s="65">
        <f>O19</f>
        <v>0</v>
      </c>
      <c r="T19" s="37"/>
      <c r="U19" s="56"/>
      <c r="V19" s="25"/>
      <c r="W19" s="35"/>
      <c r="X19" s="36">
        <f>IF(U19=1,"","")</f>
      </c>
      <c r="Y19" s="65">
        <f>U19</f>
        <v>0</v>
      </c>
      <c r="Z19" s="37"/>
      <c r="AA19" s="56"/>
      <c r="AB19" s="25"/>
      <c r="AC19" s="38"/>
      <c r="AD19" s="36">
        <f>IF(AA19=1,0,"")</f>
      </c>
      <c r="AE19" s="65">
        <f>AA19</f>
        <v>0</v>
      </c>
      <c r="AF19" s="44"/>
    </row>
    <row r="20" spans="2:32" ht="6" customHeight="1" thickBot="1">
      <c r="B20" s="68"/>
      <c r="C20" s="25"/>
      <c r="D20" s="25"/>
      <c r="E20" s="25"/>
      <c r="F20" s="25"/>
      <c r="G20" s="25"/>
      <c r="H20" s="24"/>
      <c r="I20" s="39"/>
      <c r="J20" s="25"/>
      <c r="K20" s="25"/>
      <c r="L20" s="36"/>
      <c r="M20" s="65"/>
      <c r="N20" s="24"/>
      <c r="O20" s="25"/>
      <c r="P20" s="25"/>
      <c r="Q20" s="25"/>
      <c r="R20" s="36"/>
      <c r="S20" s="65"/>
      <c r="T20" s="37"/>
      <c r="U20" s="25"/>
      <c r="V20" s="25"/>
      <c r="W20" s="25"/>
      <c r="X20" s="36"/>
      <c r="Y20" s="65"/>
      <c r="Z20" s="37"/>
      <c r="AA20" s="25"/>
      <c r="AB20" s="25"/>
      <c r="AC20" s="25"/>
      <c r="AD20" s="36"/>
      <c r="AE20" s="65"/>
      <c r="AF20" s="44"/>
    </row>
    <row r="21" spans="2:32" ht="13.5" thickBot="1">
      <c r="B21" s="24"/>
      <c r="C21" s="25"/>
      <c r="D21" s="25"/>
      <c r="E21" s="25"/>
      <c r="F21" s="25"/>
      <c r="G21" s="25"/>
      <c r="H21" s="24"/>
      <c r="I21" s="55"/>
      <c r="J21" s="25"/>
      <c r="K21" s="38"/>
      <c r="L21" s="36">
        <f>IF(I21=1,1,"")</f>
      </c>
      <c r="M21" s="65">
        <f>I21</f>
        <v>0</v>
      </c>
      <c r="N21" s="24"/>
      <c r="O21" s="56"/>
      <c r="P21" s="25"/>
      <c r="Q21" s="38"/>
      <c r="R21" s="36">
        <f>IF(O21=1,1,"")</f>
      </c>
      <c r="S21" s="65">
        <f>O21</f>
        <v>0</v>
      </c>
      <c r="T21" s="37"/>
      <c r="U21" s="56"/>
      <c r="V21" s="25"/>
      <c r="W21" s="38"/>
      <c r="X21" s="36">
        <f>IF(U21=1,"0","")</f>
      </c>
      <c r="Y21" s="65">
        <f>U21</f>
        <v>0</v>
      </c>
      <c r="Z21" s="37"/>
      <c r="AA21" s="56"/>
      <c r="AB21" s="25"/>
      <c r="AC21" s="40"/>
      <c r="AD21" s="36">
        <f>IF(AA21=1,1,"")</f>
      </c>
      <c r="AE21" s="65">
        <f>AA21</f>
        <v>0</v>
      </c>
      <c r="AF21" s="44"/>
    </row>
    <row r="22" spans="2:32" ht="6" customHeight="1" thickBot="1">
      <c r="B22" s="68"/>
      <c r="C22" s="25"/>
      <c r="D22" s="25"/>
      <c r="E22" s="25"/>
      <c r="F22" s="25"/>
      <c r="G22" s="25"/>
      <c r="H22" s="24"/>
      <c r="I22" s="39"/>
      <c r="J22" s="25"/>
      <c r="K22" s="25"/>
      <c r="L22" s="36"/>
      <c r="M22" s="65"/>
      <c r="N22" s="24"/>
      <c r="O22" s="25"/>
      <c r="P22" s="25"/>
      <c r="Q22" s="25"/>
      <c r="R22" s="36"/>
      <c r="S22" s="65"/>
      <c r="T22" s="37"/>
      <c r="U22" s="25"/>
      <c r="V22" s="25"/>
      <c r="W22" s="25"/>
      <c r="X22" s="36"/>
      <c r="Y22" s="65"/>
      <c r="Z22" s="37"/>
      <c r="AA22" s="25"/>
      <c r="AB22" s="25"/>
      <c r="AC22" s="25"/>
      <c r="AD22" s="36"/>
      <c r="AE22" s="65"/>
      <c r="AF22" s="44"/>
    </row>
    <row r="23" spans="2:32" ht="13.5" thickBot="1">
      <c r="B23" s="24"/>
      <c r="C23" s="25"/>
      <c r="D23" s="25"/>
      <c r="E23" s="25"/>
      <c r="F23" s="25"/>
      <c r="G23" s="25"/>
      <c r="H23" s="24"/>
      <c r="I23" s="55">
        <v>1</v>
      </c>
      <c r="J23" s="25"/>
      <c r="K23" s="40"/>
      <c r="L23" s="36">
        <f>IF(I23=1,2,"")</f>
        <v>2</v>
      </c>
      <c r="M23" s="65">
        <f>I23</f>
        <v>1</v>
      </c>
      <c r="N23" s="24"/>
      <c r="O23" s="56">
        <v>1</v>
      </c>
      <c r="P23" s="25"/>
      <c r="Q23" s="40"/>
      <c r="R23" s="36">
        <f>IF(O23=1,2,"")</f>
        <v>2</v>
      </c>
      <c r="S23" s="65">
        <f>O23</f>
        <v>1</v>
      </c>
      <c r="T23" s="37"/>
      <c r="U23" s="56">
        <v>1</v>
      </c>
      <c r="V23" s="25"/>
      <c r="W23" s="40"/>
      <c r="X23" s="36" t="str">
        <f>IF(U23=1,"00","")</f>
        <v>00</v>
      </c>
      <c r="Y23" s="65">
        <f>U23</f>
        <v>1</v>
      </c>
      <c r="Z23" s="37"/>
      <c r="AA23" s="56">
        <v>1</v>
      </c>
      <c r="AB23" s="25"/>
      <c r="AC23" s="41"/>
      <c r="AD23" s="36">
        <f>IF(AA23=1,5,"")</f>
        <v>5</v>
      </c>
      <c r="AE23" s="65">
        <f>AA23</f>
        <v>1</v>
      </c>
      <c r="AF23" s="44"/>
    </row>
    <row r="24" spans="2:32" ht="6" customHeight="1" thickBot="1">
      <c r="B24" s="68"/>
      <c r="C24" s="25"/>
      <c r="D24" s="25"/>
      <c r="E24" s="25"/>
      <c r="F24" s="25"/>
      <c r="G24" s="25"/>
      <c r="H24" s="24"/>
      <c r="I24" s="39"/>
      <c r="J24" s="25"/>
      <c r="K24" s="25"/>
      <c r="L24" s="36"/>
      <c r="M24" s="65"/>
      <c r="N24" s="24"/>
      <c r="O24" s="25"/>
      <c r="P24" s="25"/>
      <c r="Q24" s="25"/>
      <c r="R24" s="36"/>
      <c r="S24" s="65"/>
      <c r="T24" s="37"/>
      <c r="U24" s="25"/>
      <c r="V24" s="25"/>
      <c r="W24" s="25"/>
      <c r="X24" s="36"/>
      <c r="Y24" s="65"/>
      <c r="Z24" s="37"/>
      <c r="AA24" s="25"/>
      <c r="AB24" s="25"/>
      <c r="AC24" s="25"/>
      <c r="AD24" s="36"/>
      <c r="AE24" s="65"/>
      <c r="AF24" s="44"/>
    </row>
    <row r="25" spans="2:32" ht="13.5" thickBot="1">
      <c r="B25" s="24"/>
      <c r="C25" s="25"/>
      <c r="D25" s="25"/>
      <c r="E25" s="25"/>
      <c r="F25" s="25"/>
      <c r="G25" s="25"/>
      <c r="H25" s="24"/>
      <c r="I25" s="55"/>
      <c r="J25" s="25"/>
      <c r="K25" s="42"/>
      <c r="L25" s="36">
        <f>IF(I25=1,3,"")</f>
      </c>
      <c r="M25" s="65">
        <f>I25</f>
        <v>0</v>
      </c>
      <c r="N25" s="24"/>
      <c r="O25" s="56"/>
      <c r="P25" s="25"/>
      <c r="Q25" s="42"/>
      <c r="R25" s="36">
        <f>IF(O25=1,3,"")</f>
      </c>
      <c r="S25" s="65">
        <f>O25</f>
        <v>0</v>
      </c>
      <c r="T25" s="37"/>
      <c r="U25" s="56"/>
      <c r="V25" s="25"/>
      <c r="W25" s="42"/>
      <c r="X25" s="36">
        <f>IF(U25=1,"000","")</f>
      </c>
      <c r="Y25" s="65">
        <f>U25</f>
        <v>0</v>
      </c>
      <c r="Z25" s="37"/>
      <c r="AA25" s="56"/>
      <c r="AB25" s="25"/>
      <c r="AC25" s="43"/>
      <c r="AD25" s="36">
        <f>IF(AA25=1,10,"")</f>
      </c>
      <c r="AE25" s="65">
        <f>AA25</f>
        <v>0</v>
      </c>
      <c r="AF25" s="44"/>
    </row>
    <row r="26" spans="2:32" ht="6" customHeight="1" thickBot="1">
      <c r="B26" s="68"/>
      <c r="C26" s="25"/>
      <c r="D26" s="25"/>
      <c r="E26" s="25"/>
      <c r="F26" s="25"/>
      <c r="G26" s="25"/>
      <c r="H26" s="24"/>
      <c r="I26" s="39"/>
      <c r="J26" s="25"/>
      <c r="K26" s="25"/>
      <c r="L26" s="36"/>
      <c r="M26" s="65"/>
      <c r="N26" s="24"/>
      <c r="O26" s="25"/>
      <c r="P26" s="25"/>
      <c r="Q26" s="25"/>
      <c r="R26" s="36"/>
      <c r="S26" s="65"/>
      <c r="T26" s="37"/>
      <c r="U26" s="25"/>
      <c r="V26" s="25"/>
      <c r="W26" s="25"/>
      <c r="X26" s="36"/>
      <c r="Y26" s="65"/>
      <c r="Z26" s="24"/>
      <c r="AA26" s="25"/>
      <c r="AB26" s="25"/>
      <c r="AC26" s="25"/>
      <c r="AD26" s="44"/>
      <c r="AE26" s="65"/>
      <c r="AF26" s="44"/>
    </row>
    <row r="27" spans="2:32" ht="13.5" thickBot="1">
      <c r="B27" s="24"/>
      <c r="C27" s="25"/>
      <c r="D27" s="25"/>
      <c r="E27" s="25"/>
      <c r="F27" s="25"/>
      <c r="G27" s="25"/>
      <c r="H27" s="24"/>
      <c r="I27" s="55"/>
      <c r="J27" s="25"/>
      <c r="K27" s="45"/>
      <c r="L27" s="36">
        <f>IF(I27=1,4,"")</f>
      </c>
      <c r="M27" s="65">
        <f>I27</f>
        <v>0</v>
      </c>
      <c r="N27" s="24"/>
      <c r="O27" s="56"/>
      <c r="P27" s="25"/>
      <c r="Q27" s="45"/>
      <c r="R27" s="36">
        <f>IF(O27=1,4,"")</f>
      </c>
      <c r="S27" s="65">
        <f>O27</f>
        <v>0</v>
      </c>
      <c r="T27" s="37"/>
      <c r="U27" s="56"/>
      <c r="V27" s="25"/>
      <c r="W27" s="45"/>
      <c r="X27" s="36">
        <f>IF(U27=1,"0000","")</f>
      </c>
      <c r="Y27" s="65">
        <f>U27</f>
        <v>0</v>
      </c>
      <c r="Z27" s="31"/>
      <c r="AA27" s="32"/>
      <c r="AB27" s="32"/>
      <c r="AC27" s="32"/>
      <c r="AD27" s="46"/>
      <c r="AE27" s="65"/>
      <c r="AF27" s="44"/>
    </row>
    <row r="28" spans="2:32" ht="6" customHeight="1" thickBot="1">
      <c r="B28" s="68"/>
      <c r="C28" s="25"/>
      <c r="D28" s="25"/>
      <c r="E28" s="25"/>
      <c r="F28" s="25"/>
      <c r="G28" s="25"/>
      <c r="H28" s="24"/>
      <c r="I28" s="39"/>
      <c r="J28" s="25"/>
      <c r="K28" s="25"/>
      <c r="L28" s="36"/>
      <c r="M28" s="65"/>
      <c r="N28" s="24"/>
      <c r="O28" s="25"/>
      <c r="P28" s="25"/>
      <c r="Q28" s="25"/>
      <c r="R28" s="36"/>
      <c r="S28" s="65"/>
      <c r="T28" s="37"/>
      <c r="U28" s="25"/>
      <c r="V28" s="25"/>
      <c r="W28" s="25"/>
      <c r="X28" s="36"/>
      <c r="Y28" s="65"/>
      <c r="Z28" s="25"/>
      <c r="AA28" s="25"/>
      <c r="AB28" s="25"/>
      <c r="AC28" s="25"/>
      <c r="AD28" s="65"/>
      <c r="AE28" s="65"/>
      <c r="AF28" s="44"/>
    </row>
    <row r="29" spans="2:32" ht="13.5" thickBot="1">
      <c r="B29" s="24"/>
      <c r="C29" s="25"/>
      <c r="D29" s="25"/>
      <c r="E29" s="25"/>
      <c r="F29" s="25"/>
      <c r="G29" s="25"/>
      <c r="H29" s="24"/>
      <c r="I29" s="55"/>
      <c r="J29" s="25"/>
      <c r="K29" s="47"/>
      <c r="L29" s="36">
        <f>IF(I29=1,5,"")</f>
      </c>
      <c r="M29" s="65">
        <f>I29</f>
        <v>0</v>
      </c>
      <c r="N29" s="24"/>
      <c r="O29" s="56"/>
      <c r="P29" s="25"/>
      <c r="Q29" s="47"/>
      <c r="R29" s="36">
        <f>IF(O29=1,5,"")</f>
      </c>
      <c r="S29" s="65">
        <f>O29</f>
        <v>0</v>
      </c>
      <c r="T29" s="37"/>
      <c r="U29" s="56"/>
      <c r="V29" s="25"/>
      <c r="W29" s="47"/>
      <c r="X29" s="36">
        <f>IF(U29=1,"00000","")</f>
      </c>
      <c r="Y29" s="65">
        <f>U29</f>
        <v>0</v>
      </c>
      <c r="Z29" s="25"/>
      <c r="AA29" s="25"/>
      <c r="AB29" s="25"/>
      <c r="AC29" s="25"/>
      <c r="AD29" s="65"/>
      <c r="AE29" s="65"/>
      <c r="AF29" s="44"/>
    </row>
    <row r="30" spans="2:32" ht="6" customHeight="1" thickBot="1">
      <c r="B30" s="68"/>
      <c r="C30" s="25"/>
      <c r="D30" s="25"/>
      <c r="E30" s="25"/>
      <c r="F30" s="25"/>
      <c r="G30" s="25"/>
      <c r="H30" s="24"/>
      <c r="I30" s="39"/>
      <c r="J30" s="25"/>
      <c r="K30" s="25"/>
      <c r="L30" s="36"/>
      <c r="M30" s="65"/>
      <c r="N30" s="24"/>
      <c r="O30" s="25"/>
      <c r="P30" s="25"/>
      <c r="Q30" s="25"/>
      <c r="R30" s="36"/>
      <c r="S30" s="65"/>
      <c r="T30" s="37"/>
      <c r="U30" s="25"/>
      <c r="V30" s="25"/>
      <c r="W30" s="25"/>
      <c r="X30" s="36"/>
      <c r="Y30" s="65"/>
      <c r="Z30" s="25"/>
      <c r="AA30" s="25"/>
      <c r="AB30" s="25"/>
      <c r="AC30" s="25"/>
      <c r="AD30" s="65"/>
      <c r="AE30" s="65"/>
      <c r="AF30" s="44"/>
    </row>
    <row r="31" spans="2:32" ht="13.5" thickBot="1">
      <c r="B31" s="24"/>
      <c r="C31" s="25"/>
      <c r="D31" s="25"/>
      <c r="E31" s="25"/>
      <c r="F31" s="25"/>
      <c r="G31" s="25"/>
      <c r="H31" s="24"/>
      <c r="I31" s="55"/>
      <c r="J31" s="25"/>
      <c r="K31" s="48"/>
      <c r="L31" s="36">
        <f>IF(I31=1,6,"")</f>
      </c>
      <c r="M31" s="65">
        <f>I31</f>
        <v>0</v>
      </c>
      <c r="N31" s="24"/>
      <c r="O31" s="56"/>
      <c r="P31" s="25"/>
      <c r="Q31" s="48"/>
      <c r="R31" s="36">
        <f>IF(O31=1,6,"")</f>
      </c>
      <c r="S31" s="65">
        <f>O31</f>
        <v>0</v>
      </c>
      <c r="T31" s="37"/>
      <c r="U31" s="56"/>
      <c r="V31" s="25"/>
      <c r="W31" s="48"/>
      <c r="X31" s="36">
        <f>IF(U31=1,"000000","")</f>
      </c>
      <c r="Y31" s="65">
        <f>U31</f>
        <v>0</v>
      </c>
      <c r="Z31" s="25"/>
      <c r="AA31" s="25"/>
      <c r="AB31" s="25"/>
      <c r="AC31" s="25"/>
      <c r="AD31" s="65"/>
      <c r="AE31" s="65"/>
      <c r="AF31" s="44"/>
    </row>
    <row r="32" spans="2:32" ht="6" customHeight="1" thickBot="1">
      <c r="B32" s="68"/>
      <c r="C32" s="25"/>
      <c r="D32" s="25"/>
      <c r="E32" s="25"/>
      <c r="F32" s="25"/>
      <c r="G32" s="25"/>
      <c r="H32" s="24"/>
      <c r="I32" s="39"/>
      <c r="J32" s="25"/>
      <c r="K32" s="25"/>
      <c r="L32" s="36"/>
      <c r="M32" s="65"/>
      <c r="N32" s="24"/>
      <c r="O32" s="25"/>
      <c r="P32" s="25"/>
      <c r="Q32" s="25"/>
      <c r="R32" s="36"/>
      <c r="S32" s="65"/>
      <c r="T32" s="37"/>
      <c r="U32" s="25"/>
      <c r="V32" s="25"/>
      <c r="W32" s="25"/>
      <c r="X32" s="36"/>
      <c r="Y32" s="65"/>
      <c r="Z32" s="25"/>
      <c r="AA32" s="25"/>
      <c r="AB32" s="25"/>
      <c r="AC32" s="25"/>
      <c r="AD32" s="65"/>
      <c r="AE32" s="65"/>
      <c r="AF32" s="44"/>
    </row>
    <row r="33" spans="2:32" ht="13.5" thickBot="1">
      <c r="B33" s="24"/>
      <c r="C33" s="25"/>
      <c r="D33" s="25"/>
      <c r="E33" s="25"/>
      <c r="F33" s="25"/>
      <c r="G33" s="66"/>
      <c r="H33" s="24"/>
      <c r="I33" s="55"/>
      <c r="J33" s="25"/>
      <c r="K33" s="49"/>
      <c r="L33" s="36">
        <f>IF(I33=1,7,"")</f>
      </c>
      <c r="M33" s="65">
        <f>I33</f>
        <v>0</v>
      </c>
      <c r="N33" s="24"/>
      <c r="O33" s="56"/>
      <c r="P33" s="25"/>
      <c r="Q33" s="49"/>
      <c r="R33" s="36">
        <f>IF(O33=1,7,"")</f>
      </c>
      <c r="S33" s="65">
        <f>O33</f>
        <v>0</v>
      </c>
      <c r="T33" s="31"/>
      <c r="U33" s="32"/>
      <c r="V33" s="32"/>
      <c r="W33" s="32"/>
      <c r="X33" s="46"/>
      <c r="Y33" s="65"/>
      <c r="Z33" s="25"/>
      <c r="AA33" s="25"/>
      <c r="AB33" s="25"/>
      <c r="AC33" s="25"/>
      <c r="AD33" s="65"/>
      <c r="AE33" s="65"/>
      <c r="AF33" s="44"/>
    </row>
    <row r="34" spans="2:32" ht="6" customHeight="1" thickBot="1">
      <c r="B34" s="68"/>
      <c r="C34" s="25"/>
      <c r="D34" s="25"/>
      <c r="E34" s="25"/>
      <c r="F34" s="25"/>
      <c r="G34" s="25"/>
      <c r="H34" s="24"/>
      <c r="I34" s="39"/>
      <c r="J34" s="25"/>
      <c r="K34" s="25"/>
      <c r="L34" s="36"/>
      <c r="M34" s="65"/>
      <c r="N34" s="24"/>
      <c r="O34" s="25"/>
      <c r="P34" s="25"/>
      <c r="Q34" s="25"/>
      <c r="R34" s="36"/>
      <c r="S34" s="65"/>
      <c r="T34" s="25"/>
      <c r="U34" s="25"/>
      <c r="V34" s="25"/>
      <c r="W34" s="25"/>
      <c r="X34" s="65"/>
      <c r="Y34" s="65"/>
      <c r="Z34" s="25"/>
      <c r="AA34" s="25"/>
      <c r="AB34" s="25"/>
      <c r="AC34" s="25"/>
      <c r="AD34" s="65"/>
      <c r="AE34" s="65"/>
      <c r="AF34" s="44"/>
    </row>
    <row r="35" spans="2:32" ht="13.5" thickBot="1">
      <c r="B35" s="37"/>
      <c r="C35" s="66"/>
      <c r="D35" s="66"/>
      <c r="E35" s="66"/>
      <c r="F35" s="66"/>
      <c r="G35" s="66"/>
      <c r="H35" s="24"/>
      <c r="I35" s="55"/>
      <c r="J35" s="25"/>
      <c r="K35" s="50"/>
      <c r="L35" s="36">
        <f>IF(I35=1,8,"")</f>
      </c>
      <c r="M35" s="65">
        <f>I35</f>
        <v>0</v>
      </c>
      <c r="N35" s="24"/>
      <c r="O35" s="56"/>
      <c r="P35" s="25"/>
      <c r="Q35" s="50"/>
      <c r="R35" s="36">
        <f>IF(O35=1,8,"")</f>
      </c>
      <c r="S35" s="65">
        <f>O35</f>
        <v>0</v>
      </c>
      <c r="T35" s="25"/>
      <c r="U35" s="25"/>
      <c r="V35" s="25"/>
      <c r="W35" s="25"/>
      <c r="X35" s="65"/>
      <c r="Y35" s="65"/>
      <c r="Z35" s="25"/>
      <c r="AA35" s="25"/>
      <c r="AB35" s="25"/>
      <c r="AC35" s="25"/>
      <c r="AD35" s="65"/>
      <c r="AE35" s="65"/>
      <c r="AF35" s="44"/>
    </row>
    <row r="36" spans="2:32" ht="6" customHeight="1" thickBot="1">
      <c r="B36" s="68"/>
      <c r="C36" s="25"/>
      <c r="D36" s="25"/>
      <c r="E36" s="65"/>
      <c r="F36" s="65"/>
      <c r="G36" s="65"/>
      <c r="H36" s="24"/>
      <c r="I36" s="39"/>
      <c r="J36" s="25"/>
      <c r="K36" s="25"/>
      <c r="L36" s="36"/>
      <c r="M36" s="65"/>
      <c r="N36" s="24"/>
      <c r="O36" s="25"/>
      <c r="P36" s="25"/>
      <c r="Q36" s="25"/>
      <c r="R36" s="36"/>
      <c r="S36" s="65"/>
      <c r="T36" s="25"/>
      <c r="U36" s="25"/>
      <c r="V36" s="25"/>
      <c r="W36" s="25"/>
      <c r="X36" s="65"/>
      <c r="Y36" s="65"/>
      <c r="Z36" s="25"/>
      <c r="AA36" s="25"/>
      <c r="AB36" s="25"/>
      <c r="AC36" s="25"/>
      <c r="AD36" s="65"/>
      <c r="AE36" s="65"/>
      <c r="AF36" s="44"/>
    </row>
    <row r="37" spans="2:32" ht="13.5" thickBot="1">
      <c r="B37" s="37"/>
      <c r="C37" s="66"/>
      <c r="D37" s="66"/>
      <c r="E37" s="65"/>
      <c r="F37" s="65" t="str">
        <f>(IF(U19=1,X19,(IF(U21=1,X21,(IF(U23=1,X23,(IF(U25=1,X25,(IF(U27=1,X27,(IF(U29=1,X29,(IF(U31=1,X31,""))))))))))))))</f>
        <v>00</v>
      </c>
      <c r="G37" s="65">
        <f>IF(M38&lt;1,8888,0)</f>
        <v>0</v>
      </c>
      <c r="H37" s="24"/>
      <c r="I37" s="55"/>
      <c r="J37" s="25"/>
      <c r="K37" s="51"/>
      <c r="L37" s="36">
        <f>IF(I37=1,9,"")</f>
      </c>
      <c r="M37" s="65">
        <f>I37</f>
        <v>0</v>
      </c>
      <c r="N37" s="24"/>
      <c r="O37" s="56"/>
      <c r="P37" s="25"/>
      <c r="Q37" s="51"/>
      <c r="R37" s="36">
        <f>IF(O37=1,9,"")</f>
      </c>
      <c r="S37" s="65">
        <f>O37</f>
        <v>0</v>
      </c>
      <c r="T37" s="25"/>
      <c r="U37" s="25"/>
      <c r="V37" s="25"/>
      <c r="W37" s="25"/>
      <c r="X37" s="65"/>
      <c r="Y37" s="65"/>
      <c r="Z37" s="25"/>
      <c r="AA37" s="25"/>
      <c r="AB37" s="25"/>
      <c r="AC37" s="25"/>
      <c r="AD37" s="65"/>
      <c r="AE37" s="65"/>
      <c r="AF37" s="44"/>
    </row>
    <row r="38" spans="2:32" ht="13.5" thickBot="1">
      <c r="B38" s="37"/>
      <c r="C38" s="66"/>
      <c r="D38" s="66"/>
      <c r="E38" s="65"/>
      <c r="F38" s="65"/>
      <c r="G38" s="65">
        <f>IF(M38&gt;1,8888,0)</f>
        <v>0</v>
      </c>
      <c r="H38" s="31"/>
      <c r="I38" s="52"/>
      <c r="J38" s="32"/>
      <c r="K38" s="32"/>
      <c r="L38" s="53">
        <f>SUM(L19:L37)</f>
        <v>2</v>
      </c>
      <c r="M38" s="65">
        <f>SUM(M19:M37)</f>
        <v>1</v>
      </c>
      <c r="N38" s="31"/>
      <c r="O38" s="32"/>
      <c r="P38" s="32"/>
      <c r="Q38" s="32"/>
      <c r="R38" s="53">
        <f>SUM(R19:R37)</f>
        <v>2</v>
      </c>
      <c r="S38" s="65">
        <f>SUM(S19:S37)</f>
        <v>1</v>
      </c>
      <c r="T38" s="25"/>
      <c r="U38" s="25"/>
      <c r="V38" s="25"/>
      <c r="W38" s="25"/>
      <c r="X38" s="65">
        <f>SUM(X19:X37)</f>
        <v>0</v>
      </c>
      <c r="Y38" s="65">
        <f>SUM(Y19:Y37)</f>
        <v>1</v>
      </c>
      <c r="Z38" s="25"/>
      <c r="AA38" s="25"/>
      <c r="AB38" s="25"/>
      <c r="AC38" s="25"/>
      <c r="AD38" s="65">
        <f>SUM(AD19:AD37)</f>
        <v>5</v>
      </c>
      <c r="AE38" s="65">
        <f>SUM(AE19:AE37)</f>
        <v>1</v>
      </c>
      <c r="AF38" s="44"/>
    </row>
    <row r="39" spans="2:32" ht="13.5" thickBot="1">
      <c r="B39" s="69"/>
      <c r="C39" s="70"/>
      <c r="D39" s="70"/>
      <c r="E39" s="71"/>
      <c r="F39" s="71"/>
      <c r="G39" s="71">
        <f>IF(S38&lt;1,8888,0)</f>
        <v>0</v>
      </c>
      <c r="H39" s="32"/>
      <c r="I39" s="52"/>
      <c r="J39" s="32"/>
      <c r="K39" s="32"/>
      <c r="L39" s="72"/>
      <c r="M39" s="71"/>
      <c r="N39" s="32"/>
      <c r="O39" s="32"/>
      <c r="P39" s="32"/>
      <c r="Q39" s="32"/>
      <c r="R39" s="71"/>
      <c r="S39" s="71"/>
      <c r="T39" s="32"/>
      <c r="U39" s="32"/>
      <c r="V39" s="32"/>
      <c r="W39" s="32"/>
      <c r="X39" s="71"/>
      <c r="Y39" s="71"/>
      <c r="Z39" s="32"/>
      <c r="AA39" s="32"/>
      <c r="AB39" s="32"/>
      <c r="AC39" s="32"/>
      <c r="AD39" s="71"/>
      <c r="AE39" s="71"/>
      <c r="AF39" s="46"/>
    </row>
    <row r="40" spans="2:32" ht="12.75">
      <c r="B40" s="17"/>
      <c r="C40" s="17"/>
      <c r="D40" s="17"/>
      <c r="E40" s="16"/>
      <c r="F40" s="16"/>
      <c r="G40" s="16">
        <f>IF(S38&gt;1,8888,0)</f>
        <v>0</v>
      </c>
      <c r="H40" s="13"/>
      <c r="I40" s="14"/>
      <c r="J40" s="13"/>
      <c r="K40" s="13"/>
      <c r="L40" s="15"/>
      <c r="M40" s="17"/>
      <c r="N40" s="13"/>
      <c r="O40" s="13"/>
      <c r="P40" s="13"/>
      <c r="Q40" s="13"/>
      <c r="R40" s="17"/>
      <c r="S40" s="13"/>
      <c r="T40" s="13"/>
      <c r="U40" s="13"/>
      <c r="V40" s="13"/>
      <c r="W40" s="13"/>
      <c r="X40" s="13"/>
      <c r="Y40" s="16"/>
      <c r="Z40" s="13"/>
      <c r="AA40" s="13"/>
      <c r="AB40" s="13"/>
      <c r="AC40" s="13"/>
      <c r="AD40" s="16"/>
      <c r="AE40" s="16"/>
      <c r="AF40" s="16"/>
    </row>
    <row r="41" spans="2:32" ht="12.75">
      <c r="B41" s="17"/>
      <c r="C41" s="17"/>
      <c r="D41" s="17"/>
      <c r="E41" s="16"/>
      <c r="F41" s="16"/>
      <c r="G41" s="16">
        <f>IF(Y38&lt;1,8888,0)</f>
        <v>0</v>
      </c>
      <c r="H41" s="13"/>
      <c r="I41" s="14"/>
      <c r="J41" s="13"/>
      <c r="K41" s="13"/>
      <c r="L41" s="54"/>
      <c r="M41" s="17"/>
      <c r="N41" s="13"/>
      <c r="O41" s="13"/>
      <c r="P41" s="13"/>
      <c r="Q41" s="13"/>
      <c r="R41" s="17"/>
      <c r="S41" s="17"/>
      <c r="T41" s="17"/>
      <c r="U41" s="13"/>
      <c r="V41" s="13"/>
      <c r="W41" s="13"/>
      <c r="X41" s="16"/>
      <c r="Y41" s="16"/>
      <c r="Z41" s="13"/>
      <c r="AA41" s="13"/>
      <c r="AB41" s="13"/>
      <c r="AC41" s="13"/>
      <c r="AD41" s="17"/>
      <c r="AE41" s="17"/>
      <c r="AF41" s="13"/>
    </row>
    <row r="42" spans="2:32" ht="12.75">
      <c r="B42" s="17"/>
      <c r="C42" s="17"/>
      <c r="D42" s="17"/>
      <c r="E42" s="16"/>
      <c r="F42" s="16"/>
      <c r="G42" s="16">
        <f>IF(Y38&gt;1,8888,0)</f>
        <v>0</v>
      </c>
      <c r="H42" s="13"/>
      <c r="I42" s="14"/>
      <c r="J42" s="13"/>
      <c r="K42" s="13"/>
      <c r="L42" s="15"/>
      <c r="M42" s="16"/>
      <c r="N42" s="13"/>
      <c r="O42" s="13"/>
      <c r="P42" s="13"/>
      <c r="Q42" s="13"/>
      <c r="R42" s="17"/>
      <c r="S42" s="17"/>
      <c r="T42" s="17"/>
      <c r="U42" s="13"/>
      <c r="V42" s="13"/>
      <c r="W42" s="13"/>
      <c r="X42" s="16"/>
      <c r="Y42" s="16"/>
      <c r="Z42" s="13"/>
      <c r="AA42" s="13"/>
      <c r="AB42" s="13"/>
      <c r="AC42" s="13"/>
      <c r="AD42" s="13"/>
      <c r="AE42" s="13"/>
      <c r="AF42" s="13"/>
    </row>
    <row r="43" spans="2:32" ht="12.75">
      <c r="B43" s="17"/>
      <c r="C43" s="17"/>
      <c r="D43" s="17"/>
      <c r="E43" s="16"/>
      <c r="F43" s="16"/>
      <c r="G43" s="16">
        <f>IF(AE38&lt;1,8888,0)</f>
        <v>0</v>
      </c>
      <c r="H43" s="13"/>
      <c r="I43" s="14"/>
      <c r="J43" s="13"/>
      <c r="K43" s="13"/>
      <c r="L43" s="15"/>
      <c r="M43" s="16"/>
      <c r="N43" s="13"/>
      <c r="O43" s="13"/>
      <c r="P43" s="13"/>
      <c r="Q43" s="13"/>
      <c r="R43" s="17"/>
      <c r="S43" s="17"/>
      <c r="T43" s="17"/>
      <c r="U43" s="13"/>
      <c r="V43" s="13"/>
      <c r="W43" s="13"/>
      <c r="X43" s="16"/>
      <c r="Y43" s="16"/>
      <c r="Z43" s="13"/>
      <c r="AA43" s="13"/>
      <c r="AB43" s="13"/>
      <c r="AC43" s="13"/>
      <c r="AD43" s="13"/>
      <c r="AE43" s="13"/>
      <c r="AF43" s="13"/>
    </row>
    <row r="44" spans="2:7" ht="12.75">
      <c r="B44" s="5"/>
      <c r="C44" s="5"/>
      <c r="D44" s="5"/>
      <c r="E44" s="4"/>
      <c r="F44" s="4"/>
      <c r="G44" s="4">
        <f>IF(AE38&gt;1,8888,0)</f>
        <v>0</v>
      </c>
    </row>
    <row r="45" spans="2:7" ht="12.75">
      <c r="B45" s="5"/>
      <c r="C45" s="5"/>
      <c r="D45" s="5"/>
      <c r="E45" s="4"/>
      <c r="F45" s="4"/>
      <c r="G45" s="4">
        <f>SUM(G37:G44)</f>
        <v>0</v>
      </c>
    </row>
    <row r="46" spans="2:7" ht="12.75">
      <c r="B46" s="5"/>
      <c r="C46" s="5"/>
      <c r="D46" s="5"/>
      <c r="E46" s="4"/>
      <c r="F46" s="4"/>
      <c r="G46" s="4"/>
    </row>
    <row r="47" spans="2:7" ht="12.75">
      <c r="B47" s="5"/>
      <c r="C47" s="5"/>
      <c r="D47" s="5"/>
      <c r="E47" s="4"/>
      <c r="F47" s="4"/>
      <c r="G47" s="4"/>
    </row>
    <row r="48" ht="12.75">
      <c r="G48" s="5"/>
    </row>
  </sheetData>
  <sheetProtection password="CA8F" sheet="1" objects="1" scenarios="1"/>
  <mergeCells count="4">
    <mergeCell ref="H16:L16"/>
    <mergeCell ref="N16:R16"/>
    <mergeCell ref="T16:X16"/>
    <mergeCell ref="Z16:AD16"/>
  </mergeCells>
  <printOptions/>
  <pageMargins left="0.75" right="0.75" top="1" bottom="1" header="0.4921259845" footer="0.4921259845"/>
  <pageSetup horizontalDpi="600" verticalDpi="600" orientation="portrait" paperSize="9" r:id="rId9"/>
  <legacyDrawing r:id="rId8"/>
  <oleObjects>
    <oleObject progId="Designer.Drawing.8" shapeId="1334458" r:id="rId1"/>
    <oleObject progId="Designer.Drawing.8" shapeId="43337" r:id="rId2"/>
    <oleObject progId="Designer.Drawing.8" shapeId="45614" r:id="rId3"/>
    <oleObject progId="Designer.Drawing.8" shapeId="51017" r:id="rId4"/>
    <oleObject progId="Designer.Drawing.8" shapeId="56871" r:id="rId5"/>
    <oleObject progId="Designer.Drawing.8" shapeId="78588" r:id="rId6"/>
    <oleObject progId="Designer.Drawing.8" shapeId="88044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jogi</dc:creator>
  <cp:keywords/>
  <dc:description/>
  <cp:lastModifiedBy>jogi</cp:lastModifiedBy>
  <dcterms:created xsi:type="dcterms:W3CDTF">2002-11-15T17:15:26Z</dcterms:created>
  <dcterms:modified xsi:type="dcterms:W3CDTF">2002-11-16T04:50:04Z</dcterms:modified>
  <cp:category/>
  <cp:version/>
  <cp:contentType/>
  <cp:contentStatus/>
</cp:coreProperties>
</file>